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ysk d\Paweł\2024\czystość_pomieszczeń 3\2_Etap\"/>
    </mc:Choice>
  </mc:AlternateContent>
  <bookViews>
    <workbookView xWindow="0" yWindow="0" windowWidth="20490" windowHeight="7620" tabRatio="679"/>
  </bookViews>
  <sheets>
    <sheet name="Gr. I Głogowska" sheetId="9" r:id="rId1"/>
    <sheet name="Gr. II Forteczna" sheetId="11" r:id="rId2"/>
    <sheet name="Gr. III Kacza" sheetId="12" r:id="rId3"/>
    <sheet name="Gr. IV Warszawska" sheetId="13" r:id="rId4"/>
    <sheet name="Gr. V Franowo" sheetId="14" r:id="rId5"/>
    <sheet name="OPCJA Gr. VI Madalińskiego" sheetId="16" r:id="rId6"/>
    <sheet name="OPCJA Gr. VII" sheetId="17" r:id="rId7"/>
  </sheets>
  <definedNames>
    <definedName name="_xlnm.Print_Area" localSheetId="0">'Gr. I Głogowska'!$A$1:$H$31</definedName>
    <definedName name="_xlnm.Print_Area" localSheetId="2">'Gr. III Kacza'!$A$1:$H$21</definedName>
    <definedName name="_xlnm.Print_Area" localSheetId="3">'Gr. IV Warszawska'!$A$1:$H$26</definedName>
    <definedName name="_xlnm.Print_Area" localSheetId="4">'Gr. V Franowo'!$A$1:$H$44</definedName>
    <definedName name="_xlnm.Print_Area" localSheetId="5">'OPCJA Gr. VI Madalińskiego'!$A$1:$H$14</definedName>
  </definedNames>
  <calcPr calcId="162913"/>
</workbook>
</file>

<file path=xl/calcChain.xml><?xml version="1.0" encoding="utf-8"?>
<calcChain xmlns="http://schemas.openxmlformats.org/spreadsheetml/2006/main">
  <c r="D5" i="13" l="1"/>
  <c r="D22" i="14" l="1"/>
  <c r="D19" i="14"/>
  <c r="D4" i="14" l="1"/>
  <c r="D4" i="13"/>
</calcChain>
</file>

<file path=xl/sharedStrings.xml><?xml version="1.0" encoding="utf-8"?>
<sst xmlns="http://schemas.openxmlformats.org/spreadsheetml/2006/main" count="216" uniqueCount="89">
  <si>
    <t>Grupa I</t>
  </si>
  <si>
    <t>L.p.</t>
  </si>
  <si>
    <t>Obiekt</t>
  </si>
  <si>
    <t>Wynagrodzenie miesięczne ryczałtowe (zł netto)</t>
  </si>
  <si>
    <t>Stawka VAT</t>
  </si>
  <si>
    <t>Wynagrodzenie miesięczne ryczałtowe (zł brutto)</t>
  </si>
  <si>
    <t>Wartość netto</t>
  </si>
  <si>
    <t>Wartość brutto</t>
  </si>
  <si>
    <r>
      <t>Powierzchnia obiektu w m</t>
    </r>
    <r>
      <rPr>
        <b/>
        <vertAlign val="superscript"/>
        <sz val="10"/>
        <rFont val="Arial"/>
        <family val="2"/>
        <charset val="238"/>
      </rPr>
      <t>2</t>
    </r>
  </si>
  <si>
    <t>ul. Kacza 12 – Zajezdnia</t>
  </si>
  <si>
    <t>ul. Forteczna 2  – Zajezdnia</t>
  </si>
  <si>
    <t>ul. Głogowska 131/133 – Zajezdnia – bud. A, B, muzeum i PN</t>
  </si>
  <si>
    <t>ul. Warszawska 142 - Zajezdnia</t>
  </si>
  <si>
    <t>ul. Szwajcarska 15, Franowo - Zajezdnia</t>
  </si>
  <si>
    <t>Wartość grupy I w okresie 1 miesiąca netto/brutto</t>
  </si>
  <si>
    <t>częstotliwość</t>
  </si>
  <si>
    <t>Cena (w zł netto) sprzątania 1 m2                  w okresie 1 miesiąca</t>
  </si>
  <si>
    <t>dni robocze</t>
  </si>
  <si>
    <t>codziennie</t>
  </si>
  <si>
    <t>1 x na miesiąc</t>
  </si>
  <si>
    <t>1x w tygodniu</t>
  </si>
  <si>
    <t>2x w tygodniu</t>
  </si>
  <si>
    <t>3x w tygodniu</t>
  </si>
  <si>
    <t>1x na pół roku</t>
  </si>
  <si>
    <t>2x dziennie</t>
  </si>
  <si>
    <t>2 x na miesiąc</t>
  </si>
  <si>
    <t>Wartość gr. II na 48 miesięcy</t>
  </si>
  <si>
    <t>Wartość gr. III na 48 miesięcy</t>
  </si>
  <si>
    <t>2 x w tygodniu</t>
  </si>
  <si>
    <t>I - Warszawska</t>
  </si>
  <si>
    <t xml:space="preserve">II - WARSZAWSKA IT1 </t>
  </si>
  <si>
    <t>III - WARSZAWSKA WR</t>
  </si>
  <si>
    <t>IV - Archiwum Zakładowe NB</t>
  </si>
  <si>
    <t>Wartość gr. IV na 48 miesięcy</t>
  </si>
  <si>
    <t>I - FRANOWO Warsztaty Torowo-Sieciowe</t>
  </si>
  <si>
    <t>II - HALA WARSZTATOWA</t>
  </si>
  <si>
    <t>1x w miesiącu</t>
  </si>
  <si>
    <t>Grupa II</t>
  </si>
  <si>
    <t>Grupa III</t>
  </si>
  <si>
    <t>Grupa IV</t>
  </si>
  <si>
    <t>Grupa V</t>
  </si>
  <si>
    <t>III - Magazyn techniczny Franowo</t>
  </si>
  <si>
    <t>IV - Hala postojowa</t>
  </si>
  <si>
    <t>V - Hala Główna - parter</t>
  </si>
  <si>
    <t>VI - Hala Główna piętro</t>
  </si>
  <si>
    <t>VII - Portiernia Franowo</t>
  </si>
  <si>
    <t>Wartość grupy V w okresie 1 miesiąca netto/brutto</t>
  </si>
  <si>
    <t>Wartość gr. V na 48 miesięcy</t>
  </si>
  <si>
    <t>Wartość grupy III w okresie 1 miesiąca netto/brutto</t>
  </si>
  <si>
    <t>Wartość grupy II w okresie 1 miesiąca netto/brutto</t>
  </si>
  <si>
    <t>Wartość grupy IV w okresie 1 miesiąca netto/brutto</t>
  </si>
  <si>
    <t>5 (3x4)</t>
  </si>
  <si>
    <t>ul. Głogowska 131/133 - Zajezdnia - bud. C, F</t>
  </si>
  <si>
    <t xml:space="preserve">……………………………………………………………………….……                                                                    Dokument podpisany kwalifikowanym podpisem elektronicznym
(podpis osoby uprawnionej do reprezentowania Wykonawcy)
</t>
  </si>
  <si>
    <t xml:space="preserve">……………………………………………………………………….……                                                                     Dokument podpisany kwalifikowanym podpisem elektronicznym
(podpis osoby uprawnionej do reprezentowania Wykonawcy)
</t>
  </si>
  <si>
    <t>na zamówienie*</t>
  </si>
  <si>
    <t>* na zamówienie - koszt zlecenia jednorazowego sprzątania, w przypadku zlecenia kilku dni w miesiącu wysokość wynagrodzenia będzie obliczana przy pomocy wzoru - liczba dni sprzątania w miesiącu x stawka w tabeli za sprzątanie na zamówienie</t>
  </si>
  <si>
    <t>Wykonawca winien uzupełnić komórki oznaczone zielonym tłem</t>
  </si>
  <si>
    <t>Wartość gr. I na 48 miesięcy</t>
  </si>
  <si>
    <t>Grupa VI</t>
  </si>
  <si>
    <t>ul. Madalińskiego 17 – Zajezdnia</t>
  </si>
  <si>
    <t>Wartość grupy VI w okresie 1 miesiąca netto/brutto</t>
  </si>
  <si>
    <t>Wartość gr. VI na 48 miesięcy</t>
  </si>
  <si>
    <t>OPCJA - Wartość gr. VI na 48 miesięcy</t>
  </si>
  <si>
    <t>Wartość gr. I-V na 48 miesięcy</t>
  </si>
  <si>
    <t>Lp.</t>
  </si>
  <si>
    <t>Ilość</t>
  </si>
  <si>
    <t>j.m.</t>
  </si>
  <si>
    <t>Cena jedn. netto</t>
  </si>
  <si>
    <t>6 (3x5)</t>
  </si>
  <si>
    <t>Doczyszczanie podłóg (zalecane czyszczanie mechaniczne)</t>
  </si>
  <si>
    <t>Czyszcznie wykładzin dywanowych na mokro</t>
  </si>
  <si>
    <t>m2</t>
  </si>
  <si>
    <t>Konserwacja podłóg PCV - polimeryzacja podłóg - zmywanie starych powierzchni  i nałożenie nowych powłok nabłyszczających</t>
  </si>
  <si>
    <t>Razem</t>
  </si>
  <si>
    <t>Czyszczenia na mokro mebli tapicerowanych (fotele, krzesła) - Zamawiający będzie się starał agregować zamówienia w ramach obiektów</t>
  </si>
  <si>
    <t>szt.</t>
  </si>
  <si>
    <t>Rodzaj sprzątania - ceny jedn. netto dla jednorazowo wykonanej czynności</t>
  </si>
  <si>
    <t>OPCJA - Wartość gr. VII na 48 miesięcy</t>
  </si>
  <si>
    <t>Mycie okien dwustronne - zewnętrzne i wewnętrzne mycie powierzchni przeszklonych, elewacji szklanych, okien (szyb i ram, parapetów zewnętrznych, żaluzji zewnętrznych (jeśli występują)</t>
  </si>
  <si>
    <t>Prawo opcji w okresie 48 miesięcy</t>
  </si>
  <si>
    <t>7 dni</t>
  </si>
  <si>
    <t>14 dni</t>
  </si>
  <si>
    <t>30 dni</t>
  </si>
  <si>
    <t>Sprzątanie - zakres części I zakresu sprzątania (zał. nr 1 do umowy), sprzątanie na zamówienie - Zaj. Franowo</t>
  </si>
  <si>
    <t>1 dzień</t>
  </si>
  <si>
    <t>opłata za usługę/ miesiąc</t>
  </si>
  <si>
    <t>Termin wykonania/uruchomienia usługi od dnia złożenia oświadczenia o uruchomieniu opcji</t>
  </si>
  <si>
    <t>Uruchomienie serwisu dziennego na jednym obiekcie wskazanym w gr. I-V na okres minimum 3 miesiące - zakres usługi wskazany w rozdz. VI załącznika nr 1 do umowy "Zakres prac"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</si>
</sst>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9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" fontId="1" fillId="0" borderId="3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0" fillId="0" borderId="12" xfId="0" applyNumberFormat="1" applyBorder="1" applyAlignment="1">
      <alignment vertical="center"/>
    </xf>
    <xf numFmtId="0" fontId="1" fillId="0" borderId="11" xfId="0" applyFont="1" applyBorder="1" applyAlignment="1">
      <alignment vertical="center"/>
    </xf>
    <xf numFmtId="4" fontId="0" fillId="3" borderId="3" xfId="0" applyNumberFormat="1" applyFill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4" fontId="0" fillId="0" borderId="3" xfId="0" applyNumberForma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4" fontId="0" fillId="0" borderId="14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/>
    </xf>
    <xf numFmtId="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4" fontId="0" fillId="0" borderId="15" xfId="0" applyNumberForma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5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vertical="center"/>
    </xf>
    <xf numFmtId="4" fontId="0" fillId="3" borderId="6" xfId="0" applyNumberFormat="1" applyFill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5" fillId="0" borderId="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3" borderId="3" xfId="0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4" fontId="0" fillId="0" borderId="3" xfId="0" applyNumberFormat="1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4" xfId="0" applyNumberFormat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42" xfId="0" applyNumberForma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4" fontId="2" fillId="0" borderId="44" xfId="0" applyNumberFormat="1" applyFont="1" applyBorder="1" applyAlignment="1">
      <alignment vertical="center"/>
    </xf>
    <xf numFmtId="4" fontId="2" fillId="0" borderId="45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1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/>
    </xf>
    <xf numFmtId="4" fontId="2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2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9" fontId="0" fillId="0" borderId="22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4" fontId="1" fillId="0" borderId="24" xfId="0" applyNumberFormat="1" applyFont="1" applyBorder="1" applyAlignment="1">
      <alignment horizontal="right" vertical="center" wrapText="1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9" fontId="0" fillId="0" borderId="35" xfId="0" applyNumberFormat="1" applyBorder="1" applyAlignment="1">
      <alignment horizontal="center" vertical="center"/>
    </xf>
    <xf numFmtId="9" fontId="0" fillId="0" borderId="36" xfId="0" applyNumberFormat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4" fontId="1" fillId="0" borderId="24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4" fontId="2" fillId="0" borderId="27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9" fontId="0" fillId="0" borderId="28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0" fillId="0" borderId="30" xfId="0" applyNumberFormat="1" applyBorder="1" applyAlignment="1">
      <alignment horizontal="center" vertical="center"/>
    </xf>
    <xf numFmtId="4" fontId="1" fillId="0" borderId="18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46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85" zoomScaleNormal="85" workbookViewId="0">
      <selection activeCell="A21" sqref="A21:G21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1" width="9.140625" style="1"/>
    <col min="12" max="12" width="11.7109375" style="1" bestFit="1" customWidth="1"/>
    <col min="13" max="13" width="9.140625" style="1"/>
    <col min="14" max="14" width="13.42578125" style="1" bestFit="1" customWidth="1"/>
    <col min="15" max="16384" width="9.140625" style="1"/>
  </cols>
  <sheetData>
    <row r="1" spans="1:9" ht="21" thickBot="1">
      <c r="A1" s="148" t="s">
        <v>0</v>
      </c>
      <c r="B1" s="149"/>
    </row>
    <row r="2" spans="1:9" s="2" customFormat="1" ht="111" customHeight="1" thickBot="1">
      <c r="A2" s="22" t="s">
        <v>1</v>
      </c>
      <c r="B2" s="23" t="s">
        <v>2</v>
      </c>
      <c r="C2" s="24" t="s">
        <v>15</v>
      </c>
      <c r="D2" s="24" t="s">
        <v>8</v>
      </c>
      <c r="E2" s="24" t="s">
        <v>16</v>
      </c>
      <c r="F2" s="24" t="s">
        <v>3</v>
      </c>
      <c r="G2" s="25" t="s">
        <v>5</v>
      </c>
      <c r="H2" s="20" t="s">
        <v>4</v>
      </c>
    </row>
    <row r="3" spans="1:9" s="2" customFormat="1" ht="15" customHeight="1" thickBot="1">
      <c r="A3" s="26">
        <v>1</v>
      </c>
      <c r="B3" s="18">
        <v>2</v>
      </c>
      <c r="C3" s="19"/>
      <c r="D3" s="18">
        <v>3</v>
      </c>
      <c r="E3" s="18">
        <v>4</v>
      </c>
      <c r="F3" s="18" t="s">
        <v>51</v>
      </c>
      <c r="G3" s="27">
        <v>6</v>
      </c>
      <c r="H3" s="21">
        <v>7</v>
      </c>
    </row>
    <row r="4" spans="1:9" ht="31.5" customHeight="1">
      <c r="A4" s="29">
        <v>1</v>
      </c>
      <c r="B4" s="9" t="s">
        <v>11</v>
      </c>
      <c r="C4" s="16"/>
      <c r="D4" s="72">
        <v>2542.2300000000005</v>
      </c>
      <c r="E4" s="31"/>
      <c r="F4" s="31"/>
      <c r="G4" s="32"/>
      <c r="H4" s="150">
        <v>0.23</v>
      </c>
      <c r="I4" s="3"/>
    </row>
    <row r="5" spans="1:9" ht="46.5" customHeight="1">
      <c r="A5" s="29"/>
      <c r="B5" s="9"/>
      <c r="C5" s="15" t="s">
        <v>17</v>
      </c>
      <c r="D5" s="14">
        <v>936.43999999999983</v>
      </c>
      <c r="E5" s="30"/>
      <c r="F5" s="17"/>
      <c r="G5" s="28"/>
      <c r="H5" s="151"/>
    </row>
    <row r="6" spans="1:9" ht="26.25" customHeight="1">
      <c r="A6" s="29"/>
      <c r="B6" s="9"/>
      <c r="C6" s="16" t="s">
        <v>18</v>
      </c>
      <c r="D6" s="14">
        <v>127.16999999999999</v>
      </c>
      <c r="E6" s="30"/>
      <c r="F6" s="17"/>
      <c r="G6" s="28"/>
      <c r="H6" s="151"/>
    </row>
    <row r="7" spans="1:9" ht="26.25" customHeight="1">
      <c r="A7" s="29"/>
      <c r="B7" s="9"/>
      <c r="C7" s="16" t="s">
        <v>19</v>
      </c>
      <c r="D7" s="14">
        <v>111.89</v>
      </c>
      <c r="E7" s="30"/>
      <c r="F7" s="17"/>
      <c r="G7" s="28"/>
      <c r="H7" s="151"/>
    </row>
    <row r="8" spans="1:9" ht="26.25" customHeight="1">
      <c r="A8" s="29"/>
      <c r="B8" s="9"/>
      <c r="C8" s="16" t="s">
        <v>20</v>
      </c>
      <c r="D8" s="14">
        <v>78.84</v>
      </c>
      <c r="E8" s="30"/>
      <c r="F8" s="17"/>
      <c r="G8" s="28"/>
      <c r="H8" s="151"/>
    </row>
    <row r="9" spans="1:9" ht="46.5" customHeight="1">
      <c r="A9" s="29"/>
      <c r="B9" s="9"/>
      <c r="C9" s="16" t="s">
        <v>21</v>
      </c>
      <c r="D9" s="14">
        <v>114.59</v>
      </c>
      <c r="E9" s="30"/>
      <c r="F9" s="17"/>
      <c r="G9" s="28"/>
      <c r="H9" s="151"/>
      <c r="I9" s="124"/>
    </row>
    <row r="10" spans="1:9" ht="27" customHeight="1">
      <c r="A10" s="29"/>
      <c r="B10" s="9"/>
      <c r="C10" s="16" t="s">
        <v>22</v>
      </c>
      <c r="D10" s="14">
        <v>992.96000000000026</v>
      </c>
      <c r="E10" s="30"/>
      <c r="F10" s="17"/>
      <c r="G10" s="28"/>
      <c r="H10" s="151"/>
    </row>
    <row r="11" spans="1:9" ht="27" customHeight="1">
      <c r="A11" s="29"/>
      <c r="B11" s="9"/>
      <c r="C11" s="16" t="s">
        <v>55</v>
      </c>
      <c r="D11" s="14">
        <v>180.34</v>
      </c>
      <c r="E11" s="30"/>
      <c r="F11" s="17"/>
      <c r="G11" s="28"/>
      <c r="H11" s="151"/>
    </row>
    <row r="12" spans="1:9" ht="27" customHeight="1">
      <c r="A12" s="29"/>
      <c r="B12" s="9" t="s">
        <v>52</v>
      </c>
      <c r="C12" s="16"/>
      <c r="D12" s="72">
        <v>1160.2199999999998</v>
      </c>
      <c r="E12" s="31"/>
      <c r="F12" s="31"/>
      <c r="G12" s="31"/>
      <c r="H12" s="151"/>
    </row>
    <row r="13" spans="1:9" ht="27" customHeight="1">
      <c r="A13" s="29"/>
      <c r="B13" s="9"/>
      <c r="C13" s="15" t="s">
        <v>17</v>
      </c>
      <c r="D13" s="14">
        <v>58.599999999999994</v>
      </c>
      <c r="E13" s="30"/>
      <c r="F13" s="17"/>
      <c r="G13" s="28"/>
      <c r="H13" s="151"/>
    </row>
    <row r="14" spans="1:9" ht="27" customHeight="1">
      <c r="A14" s="29"/>
      <c r="B14" s="9"/>
      <c r="C14" s="16" t="s">
        <v>18</v>
      </c>
      <c r="D14" s="14">
        <v>793.67</v>
      </c>
      <c r="E14" s="30"/>
      <c r="F14" s="17"/>
      <c r="G14" s="28"/>
      <c r="H14" s="151"/>
    </row>
    <row r="15" spans="1:9" ht="27" customHeight="1">
      <c r="A15" s="29"/>
      <c r="B15" s="9"/>
      <c r="C15" s="16" t="s">
        <v>22</v>
      </c>
      <c r="D15" s="14">
        <v>277.09999999999997</v>
      </c>
      <c r="E15" s="30"/>
      <c r="F15" s="17"/>
      <c r="G15" s="28"/>
      <c r="H15" s="151"/>
    </row>
    <row r="16" spans="1:9" ht="27" customHeight="1">
      <c r="A16" s="29"/>
      <c r="B16" s="9"/>
      <c r="C16" s="16" t="s">
        <v>23</v>
      </c>
      <c r="D16" s="14">
        <v>2</v>
      </c>
      <c r="E16" s="30"/>
      <c r="F16" s="17"/>
      <c r="G16" s="28"/>
      <c r="H16" s="151"/>
    </row>
    <row r="17" spans="1:14" ht="27" customHeight="1">
      <c r="A17" s="29"/>
      <c r="B17" s="9"/>
      <c r="C17" s="16" t="s">
        <v>24</v>
      </c>
      <c r="D17" s="14">
        <v>28.85</v>
      </c>
      <c r="E17" s="30"/>
      <c r="F17" s="17"/>
      <c r="G17" s="28"/>
      <c r="H17" s="151"/>
    </row>
    <row r="18" spans="1:14" ht="33" customHeight="1" thickBot="1">
      <c r="A18" s="152" t="s">
        <v>14</v>
      </c>
      <c r="B18" s="153"/>
      <c r="C18" s="153"/>
      <c r="D18" s="153"/>
      <c r="E18" s="154"/>
      <c r="F18" s="87"/>
      <c r="G18" s="60"/>
    </row>
    <row r="19" spans="1:14" ht="22.5" customHeight="1"/>
    <row r="20" spans="1:14" s="68" customFormat="1" ht="33" customHeight="1">
      <c r="A20" s="155" t="s">
        <v>56</v>
      </c>
      <c r="B20" s="156"/>
      <c r="C20" s="156"/>
      <c r="D20" s="156"/>
      <c r="E20" s="156"/>
      <c r="F20" s="76"/>
      <c r="G20" s="76"/>
      <c r="I20" s="3"/>
    </row>
    <row r="21" spans="1:14" s="79" customFormat="1" ht="33" customHeight="1">
      <c r="A21" s="159" t="s">
        <v>57</v>
      </c>
      <c r="B21" s="159"/>
      <c r="C21" s="159"/>
      <c r="D21" s="159"/>
      <c r="E21" s="159"/>
      <c r="F21" s="159"/>
      <c r="G21" s="159"/>
      <c r="I21" s="3"/>
    </row>
    <row r="22" spans="1:14" ht="27" customHeight="1">
      <c r="A22" s="12"/>
      <c r="D22" s="1"/>
      <c r="E22" s="1"/>
      <c r="I22" s="3"/>
    </row>
    <row r="23" spans="1:14" ht="22.5" customHeight="1" thickBot="1">
      <c r="F23" s="8" t="s">
        <v>6</v>
      </c>
      <c r="G23" s="8" t="s">
        <v>7</v>
      </c>
    </row>
    <row r="24" spans="1:14" ht="27.75" customHeight="1" thickBot="1">
      <c r="D24" s="157" t="s">
        <v>58</v>
      </c>
      <c r="E24" s="158"/>
      <c r="F24" s="7"/>
      <c r="G24" s="4"/>
    </row>
    <row r="25" spans="1:14" s="128" customFormat="1" ht="27.75" customHeight="1" thickBot="1">
      <c r="A25" s="11"/>
      <c r="C25" s="15"/>
      <c r="D25" s="5"/>
      <c r="E25" s="5"/>
      <c r="F25" s="6"/>
      <c r="G25" s="6"/>
    </row>
    <row r="26" spans="1:14" ht="27.75" customHeight="1" thickBot="1">
      <c r="D26" s="142" t="s">
        <v>64</v>
      </c>
      <c r="E26" s="143"/>
      <c r="F26" s="93"/>
      <c r="G26" s="4"/>
      <c r="L26" s="3"/>
      <c r="N26" s="135"/>
    </row>
    <row r="27" spans="1:14" s="91" customFormat="1" ht="27.75" customHeight="1" thickBot="1">
      <c r="A27" s="11"/>
      <c r="C27" s="15"/>
      <c r="D27" s="142" t="s">
        <v>63</v>
      </c>
      <c r="E27" s="143"/>
      <c r="F27" s="125"/>
      <c r="G27" s="126"/>
    </row>
    <row r="28" spans="1:14" s="92" customFormat="1" ht="27.75" customHeight="1" thickBot="1">
      <c r="A28" s="11"/>
      <c r="C28" s="15"/>
      <c r="D28" s="142" t="s">
        <v>78</v>
      </c>
      <c r="E28" s="147"/>
      <c r="F28" s="127"/>
      <c r="G28" s="4"/>
    </row>
    <row r="29" spans="1:14" s="116" customFormat="1" ht="27.75" customHeight="1">
      <c r="A29" s="12"/>
      <c r="C29" s="15"/>
      <c r="D29" s="86"/>
      <c r="E29" s="86"/>
      <c r="F29" s="6"/>
      <c r="G29" s="6"/>
    </row>
    <row r="30" spans="1:14" s="116" customFormat="1" ht="27.75" customHeight="1">
      <c r="A30" s="12"/>
      <c r="C30" s="15"/>
      <c r="D30" s="86"/>
      <c r="E30" s="86"/>
      <c r="F30" s="6"/>
      <c r="G30" s="6"/>
    </row>
    <row r="31" spans="1:14" ht="42" customHeight="1">
      <c r="D31" s="5"/>
      <c r="E31" s="146" t="s">
        <v>53</v>
      </c>
      <c r="F31" s="145"/>
      <c r="G31" s="145"/>
      <c r="H31" s="13"/>
    </row>
    <row r="32" spans="1:14">
      <c r="E32" s="144"/>
      <c r="F32" s="145"/>
      <c r="G32" s="145"/>
    </row>
    <row r="34" spans="6:6">
      <c r="F34" s="51"/>
    </row>
  </sheetData>
  <mergeCells count="11">
    <mergeCell ref="A1:B1"/>
    <mergeCell ref="H4:H17"/>
    <mergeCell ref="A18:E18"/>
    <mergeCell ref="A20:E20"/>
    <mergeCell ref="D24:E24"/>
    <mergeCell ref="A21:G21"/>
    <mergeCell ref="D27:E27"/>
    <mergeCell ref="E32:G32"/>
    <mergeCell ref="E31:G31"/>
    <mergeCell ref="D26:E26"/>
    <mergeCell ref="D28:E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>
    <oddHeader>&amp;L
AL.0140.04.2024&amp;C&amp;"Arial,Pogrubiony"&amp;11
FORMULARZ  CENOWY&amp;R
Załącznik nr 2 do SWZ</oddHeader>
    <oddFooter>Strona &amp;P z &amp;N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="90" zoomScaleNormal="90" workbookViewId="0">
      <selection activeCell="A21" sqref="A21:G21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1" width="9.140625" style="1"/>
    <col min="12" max="12" width="12.85546875" style="1" customWidth="1"/>
    <col min="13" max="16384" width="9.140625" style="1"/>
  </cols>
  <sheetData>
    <row r="1" spans="1:9" ht="21" thickBot="1">
      <c r="A1" s="148" t="s">
        <v>37</v>
      </c>
      <c r="B1" s="149"/>
    </row>
    <row r="2" spans="1:9" s="2" customFormat="1" ht="111" customHeight="1" thickBot="1">
      <c r="A2" s="22" t="s">
        <v>1</v>
      </c>
      <c r="B2" s="23" t="s">
        <v>2</v>
      </c>
      <c r="C2" s="24" t="s">
        <v>15</v>
      </c>
      <c r="D2" s="24" t="s">
        <v>8</v>
      </c>
      <c r="E2" s="24" t="s">
        <v>16</v>
      </c>
      <c r="F2" s="24" t="s">
        <v>3</v>
      </c>
      <c r="G2" s="25" t="s">
        <v>5</v>
      </c>
      <c r="H2" s="20" t="s">
        <v>4</v>
      </c>
    </row>
    <row r="3" spans="1:9" s="2" customFormat="1" ht="15" customHeight="1" thickBot="1">
      <c r="A3" s="26">
        <v>1</v>
      </c>
      <c r="B3" s="18">
        <v>2</v>
      </c>
      <c r="C3" s="19"/>
      <c r="D3" s="18">
        <v>3</v>
      </c>
      <c r="E3" s="18">
        <v>4</v>
      </c>
      <c r="F3" s="18" t="s">
        <v>51</v>
      </c>
      <c r="G3" s="27">
        <v>6</v>
      </c>
      <c r="H3" s="21">
        <v>7</v>
      </c>
    </row>
    <row r="4" spans="1:9" ht="31.5" customHeight="1">
      <c r="A4" s="29">
        <v>1</v>
      </c>
      <c r="B4" s="9" t="s">
        <v>10</v>
      </c>
      <c r="C4" s="16"/>
      <c r="D4" s="72">
        <v>2542.1</v>
      </c>
      <c r="E4" s="53"/>
      <c r="F4" s="53"/>
      <c r="G4" s="59"/>
      <c r="H4" s="150">
        <v>0.23</v>
      </c>
      <c r="I4" s="3"/>
    </row>
    <row r="5" spans="1:9" ht="46.5" customHeight="1">
      <c r="A5" s="29"/>
      <c r="B5" s="9"/>
      <c r="C5" s="15" t="s">
        <v>17</v>
      </c>
      <c r="D5" s="14">
        <v>160.10000000000002</v>
      </c>
      <c r="E5" s="30"/>
      <c r="F5" s="94"/>
      <c r="G5" s="28"/>
      <c r="H5" s="151"/>
    </row>
    <row r="6" spans="1:9" ht="26.25" customHeight="1">
      <c r="A6" s="29"/>
      <c r="B6" s="9"/>
      <c r="C6" s="33" t="s">
        <v>18</v>
      </c>
      <c r="D6" s="14">
        <v>502.90000000000003</v>
      </c>
      <c r="E6" s="30"/>
      <c r="F6" s="94"/>
      <c r="G6" s="28"/>
      <c r="H6" s="151"/>
    </row>
    <row r="7" spans="1:9" ht="26.25" customHeight="1">
      <c r="A7" s="29"/>
      <c r="B7" s="9"/>
      <c r="C7" s="33" t="s">
        <v>19</v>
      </c>
      <c r="D7" s="14">
        <v>160.30000000000001</v>
      </c>
      <c r="E7" s="30"/>
      <c r="F7" s="94"/>
      <c r="G7" s="28"/>
      <c r="H7" s="151"/>
    </row>
    <row r="8" spans="1:9" ht="26.25" customHeight="1">
      <c r="A8" s="29"/>
      <c r="B8" s="9"/>
      <c r="C8" s="33" t="s">
        <v>25</v>
      </c>
      <c r="D8" s="14">
        <v>10.199999999999999</v>
      </c>
      <c r="E8" s="30"/>
      <c r="F8" s="94"/>
      <c r="G8" s="28"/>
      <c r="H8" s="151"/>
    </row>
    <row r="9" spans="1:9" ht="26.25" customHeight="1">
      <c r="A9" s="29"/>
      <c r="B9" s="9"/>
      <c r="C9" s="33" t="s">
        <v>20</v>
      </c>
      <c r="D9" s="14">
        <v>120.5</v>
      </c>
      <c r="E9" s="30"/>
      <c r="F9" s="94"/>
      <c r="G9" s="28"/>
      <c r="H9" s="151"/>
    </row>
    <row r="10" spans="1:9" ht="27" customHeight="1">
      <c r="A10" s="29"/>
      <c r="B10" s="9"/>
      <c r="C10" s="33" t="s">
        <v>22</v>
      </c>
      <c r="D10" s="14">
        <v>1391.4</v>
      </c>
      <c r="E10" s="30"/>
      <c r="F10" s="94"/>
      <c r="G10" s="28"/>
      <c r="H10" s="151"/>
    </row>
    <row r="11" spans="1:9" ht="27" customHeight="1">
      <c r="A11" s="29"/>
      <c r="B11" s="9"/>
      <c r="C11" s="16" t="s">
        <v>55</v>
      </c>
      <c r="D11" s="14">
        <v>196.7</v>
      </c>
      <c r="E11" s="30"/>
      <c r="F11" s="94"/>
      <c r="G11" s="28"/>
      <c r="H11" s="151"/>
    </row>
    <row r="12" spans="1:9" ht="33" customHeight="1" thickBot="1">
      <c r="A12" s="152" t="s">
        <v>49</v>
      </c>
      <c r="B12" s="153"/>
      <c r="C12" s="153"/>
      <c r="D12" s="153"/>
      <c r="E12" s="154"/>
      <c r="F12" s="87"/>
      <c r="G12" s="60"/>
    </row>
    <row r="13" spans="1:9" ht="22.5" customHeight="1"/>
    <row r="14" spans="1:9" s="68" customFormat="1" ht="33" customHeight="1">
      <c r="A14" s="155" t="s">
        <v>56</v>
      </c>
      <c r="B14" s="156"/>
      <c r="C14" s="156"/>
      <c r="D14" s="156"/>
      <c r="E14" s="156"/>
      <c r="F14" s="76"/>
      <c r="G14" s="76"/>
      <c r="I14" s="3"/>
    </row>
    <row r="15" spans="1:9" s="79" customFormat="1" ht="33" customHeight="1">
      <c r="A15" s="159" t="s">
        <v>57</v>
      </c>
      <c r="B15" s="159"/>
      <c r="C15" s="159"/>
      <c r="D15" s="159"/>
      <c r="E15" s="159"/>
      <c r="F15" s="159"/>
      <c r="G15" s="159"/>
      <c r="I15" s="3"/>
    </row>
    <row r="16" spans="1:9" ht="27" customHeight="1">
      <c r="A16" s="12"/>
      <c r="D16" s="1"/>
      <c r="E16" s="1"/>
      <c r="I16" s="3"/>
    </row>
    <row r="17" spans="1:8" ht="22.5" customHeight="1" thickBot="1">
      <c r="F17" s="8" t="s">
        <v>6</v>
      </c>
      <c r="G17" s="8" t="s">
        <v>7</v>
      </c>
    </row>
    <row r="18" spans="1:8" ht="27.75" customHeight="1" thickBot="1">
      <c r="D18" s="157" t="s">
        <v>26</v>
      </c>
      <c r="E18" s="158"/>
      <c r="F18" s="7"/>
      <c r="G18" s="4"/>
    </row>
    <row r="19" spans="1:8" s="81" customFormat="1" ht="27.75" customHeight="1">
      <c r="A19" s="11"/>
      <c r="C19" s="15"/>
      <c r="D19" s="5"/>
      <c r="E19" s="5"/>
      <c r="F19" s="6"/>
      <c r="G19" s="6"/>
    </row>
    <row r="20" spans="1:8" ht="27.75" customHeight="1">
      <c r="A20" s="12"/>
      <c r="D20" s="1"/>
      <c r="E20" s="1"/>
      <c r="F20" s="6"/>
      <c r="G20" s="6"/>
    </row>
    <row r="21" spans="1:8" ht="42" customHeight="1">
      <c r="D21" s="5"/>
      <c r="E21" s="146" t="s">
        <v>54</v>
      </c>
      <c r="F21" s="145"/>
      <c r="G21" s="145"/>
      <c r="H21" s="13"/>
    </row>
    <row r="22" spans="1:8" ht="22.5" customHeight="1">
      <c r="A22" s="73"/>
      <c r="B22" s="74"/>
      <c r="C22" s="75"/>
      <c r="D22" s="76"/>
      <c r="E22" s="76"/>
    </row>
    <row r="23" spans="1:8">
      <c r="E23" s="144"/>
      <c r="F23" s="145"/>
      <c r="G23" s="145"/>
    </row>
    <row r="28" spans="1:8">
      <c r="E28" s="71"/>
    </row>
  </sheetData>
  <mergeCells count="8">
    <mergeCell ref="E23:G23"/>
    <mergeCell ref="A1:B1"/>
    <mergeCell ref="H4:H11"/>
    <mergeCell ref="A12:E12"/>
    <mergeCell ref="A14:E14"/>
    <mergeCell ref="D18:E18"/>
    <mergeCell ref="E21:G21"/>
    <mergeCell ref="A15:G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>
    <oddHeader>&amp;L
AL.0140.04.2024&amp;C&amp;"Arial,Pogrubiony"&amp;11
FORMULARZ  CENOWY&amp;R
Załącznik nr 2 do SWZ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="90" zoomScaleNormal="90" workbookViewId="0">
      <selection activeCell="A21" sqref="A21:G21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1" width="9.140625" style="1"/>
    <col min="12" max="12" width="12.85546875" style="1" customWidth="1"/>
    <col min="13" max="16384" width="9.140625" style="1"/>
  </cols>
  <sheetData>
    <row r="1" spans="1:9" ht="21" thickBot="1">
      <c r="A1" s="148" t="s">
        <v>38</v>
      </c>
      <c r="B1" s="149"/>
    </row>
    <row r="2" spans="1:9" s="2" customFormat="1" ht="111" customHeight="1" thickBot="1">
      <c r="A2" s="22" t="s">
        <v>1</v>
      </c>
      <c r="B2" s="23" t="s">
        <v>2</v>
      </c>
      <c r="C2" s="24" t="s">
        <v>15</v>
      </c>
      <c r="D2" s="24" t="s">
        <v>8</v>
      </c>
      <c r="E2" s="24" t="s">
        <v>16</v>
      </c>
      <c r="F2" s="24" t="s">
        <v>3</v>
      </c>
      <c r="G2" s="25" t="s">
        <v>5</v>
      </c>
      <c r="H2" s="20" t="s">
        <v>4</v>
      </c>
    </row>
    <row r="3" spans="1:9" s="2" customFormat="1" ht="15" customHeight="1" thickBot="1">
      <c r="A3" s="26">
        <v>1</v>
      </c>
      <c r="B3" s="18">
        <v>2</v>
      </c>
      <c r="C3" s="19"/>
      <c r="D3" s="18">
        <v>3</v>
      </c>
      <c r="E3" s="18">
        <v>4</v>
      </c>
      <c r="F3" s="18" t="s">
        <v>51</v>
      </c>
      <c r="G3" s="27">
        <v>6</v>
      </c>
      <c r="H3" s="21">
        <v>7</v>
      </c>
    </row>
    <row r="4" spans="1:9" ht="31.5" customHeight="1">
      <c r="A4" s="29">
        <v>1</v>
      </c>
      <c r="B4" s="9" t="s">
        <v>9</v>
      </c>
      <c r="C4" s="16"/>
      <c r="D4" s="72">
        <v>1195.1600000000001</v>
      </c>
      <c r="E4" s="53"/>
      <c r="F4" s="53"/>
      <c r="G4" s="59"/>
      <c r="H4" s="160">
        <v>0.23</v>
      </c>
      <c r="I4" s="3"/>
    </row>
    <row r="5" spans="1:9" ht="46.5" customHeight="1">
      <c r="A5" s="29"/>
      <c r="B5" s="9"/>
      <c r="C5" s="15" t="s">
        <v>17</v>
      </c>
      <c r="D5" s="14">
        <v>340.14000000000004</v>
      </c>
      <c r="E5" s="30"/>
      <c r="F5" s="17"/>
      <c r="G5" s="28"/>
      <c r="H5" s="161"/>
    </row>
    <row r="6" spans="1:9" ht="26.25" customHeight="1">
      <c r="A6" s="29"/>
      <c r="B6" s="9"/>
      <c r="C6" s="33" t="s">
        <v>18</v>
      </c>
      <c r="D6" s="14">
        <v>393.09999999999997</v>
      </c>
      <c r="E6" s="30"/>
      <c r="F6" s="17"/>
      <c r="G6" s="28"/>
      <c r="H6" s="161"/>
    </row>
    <row r="7" spans="1:9" ht="26.25" customHeight="1">
      <c r="A7" s="29"/>
      <c r="B7" s="9"/>
      <c r="C7" s="33" t="s">
        <v>19</v>
      </c>
      <c r="D7" s="14">
        <v>81.199999999999989</v>
      </c>
      <c r="E7" s="30"/>
      <c r="F7" s="17"/>
      <c r="G7" s="28"/>
      <c r="H7" s="161"/>
    </row>
    <row r="8" spans="1:9" ht="26.25" customHeight="1">
      <c r="A8" s="29"/>
      <c r="B8" s="9"/>
      <c r="C8" s="33" t="s">
        <v>28</v>
      </c>
      <c r="D8" s="14">
        <v>29.46</v>
      </c>
      <c r="E8" s="30"/>
      <c r="F8" s="94"/>
      <c r="G8" s="95"/>
      <c r="H8" s="161"/>
    </row>
    <row r="9" spans="1:9" ht="26.25" customHeight="1">
      <c r="A9" s="29"/>
      <c r="B9" s="9"/>
      <c r="C9" s="33" t="s">
        <v>20</v>
      </c>
      <c r="D9" s="14">
        <v>42.69</v>
      </c>
      <c r="E9" s="30"/>
      <c r="F9" s="94"/>
      <c r="G9" s="95"/>
      <c r="H9" s="161"/>
    </row>
    <row r="10" spans="1:9" ht="27" customHeight="1">
      <c r="A10" s="29"/>
      <c r="B10" s="9"/>
      <c r="C10" s="33" t="s">
        <v>22</v>
      </c>
      <c r="D10" s="14">
        <v>251.27</v>
      </c>
      <c r="E10" s="30"/>
      <c r="F10" s="94"/>
      <c r="G10" s="95"/>
      <c r="H10" s="161"/>
    </row>
    <row r="11" spans="1:9" ht="27" customHeight="1" thickBot="1">
      <c r="A11" s="29"/>
      <c r="B11" s="9"/>
      <c r="C11" s="16" t="s">
        <v>55</v>
      </c>
      <c r="D11" s="14">
        <v>57.3</v>
      </c>
      <c r="E11" s="30"/>
      <c r="F11" s="94"/>
      <c r="G11" s="95"/>
      <c r="H11" s="162"/>
    </row>
    <row r="12" spans="1:9" ht="33" customHeight="1" thickBot="1">
      <c r="A12" s="152" t="s">
        <v>48</v>
      </c>
      <c r="B12" s="153"/>
      <c r="C12" s="153"/>
      <c r="D12" s="153"/>
      <c r="E12" s="154"/>
      <c r="F12" s="87"/>
      <c r="G12" s="96"/>
    </row>
    <row r="13" spans="1:9" ht="22.5" customHeight="1"/>
    <row r="14" spans="1:9" s="68" customFormat="1" ht="33" customHeight="1">
      <c r="A14" s="155" t="s">
        <v>56</v>
      </c>
      <c r="B14" s="156"/>
      <c r="C14" s="156"/>
      <c r="D14" s="156"/>
      <c r="E14" s="156"/>
      <c r="F14" s="76"/>
      <c r="G14" s="76"/>
      <c r="I14" s="3"/>
    </row>
    <row r="15" spans="1:9" s="79" customFormat="1" ht="33" customHeight="1">
      <c r="A15" s="159" t="s">
        <v>57</v>
      </c>
      <c r="B15" s="159"/>
      <c r="C15" s="159"/>
      <c r="D15" s="159"/>
      <c r="E15" s="159"/>
      <c r="F15" s="159"/>
      <c r="G15" s="159"/>
      <c r="I15" s="3"/>
    </row>
    <row r="16" spans="1:9" ht="27" customHeight="1">
      <c r="A16" s="12"/>
      <c r="D16" s="1"/>
      <c r="E16" s="1"/>
      <c r="I16" s="3"/>
    </row>
    <row r="17" spans="1:8" ht="22.5" customHeight="1" thickBot="1">
      <c r="F17" s="8" t="s">
        <v>6</v>
      </c>
      <c r="G17" s="8" t="s">
        <v>7</v>
      </c>
    </row>
    <row r="18" spans="1:8" ht="27.75" customHeight="1" thickBot="1">
      <c r="D18" s="157" t="s">
        <v>27</v>
      </c>
      <c r="E18" s="158"/>
      <c r="F18" s="7"/>
      <c r="G18" s="4"/>
    </row>
    <row r="19" spans="1:8" s="88" customFormat="1" ht="27.75" customHeight="1">
      <c r="A19" s="12"/>
      <c r="C19" s="15"/>
      <c r="D19" s="86"/>
      <c r="E19" s="86"/>
      <c r="F19" s="6"/>
      <c r="G19" s="6"/>
    </row>
    <row r="20" spans="1:8" s="81" customFormat="1" ht="27.75" customHeight="1">
      <c r="A20" s="12"/>
      <c r="C20" s="15"/>
      <c r="D20" s="86"/>
      <c r="E20" s="86"/>
      <c r="F20" s="6"/>
      <c r="G20" s="6"/>
    </row>
    <row r="21" spans="1:8" ht="42" customHeight="1">
      <c r="D21" s="5"/>
      <c r="E21" s="146" t="s">
        <v>54</v>
      </c>
      <c r="F21" s="145"/>
      <c r="G21" s="145"/>
      <c r="H21" s="13"/>
    </row>
    <row r="22" spans="1:8">
      <c r="E22" s="144"/>
      <c r="F22" s="145"/>
      <c r="G22" s="145"/>
    </row>
    <row r="27" spans="1:8">
      <c r="E27" s="71"/>
    </row>
  </sheetData>
  <mergeCells count="8">
    <mergeCell ref="E22:G22"/>
    <mergeCell ref="A1:B1"/>
    <mergeCell ref="H4:H11"/>
    <mergeCell ref="A12:E12"/>
    <mergeCell ref="A14:E14"/>
    <mergeCell ref="D18:E18"/>
    <mergeCell ref="E21:G21"/>
    <mergeCell ref="A15:G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 alignWithMargins="0">
    <oddHeader>&amp;L
AL.0140.04.2024&amp;C&amp;"Arial,Pogrubiony"&amp;11
FORMULARZ  CENOWY&amp;R
Załącznik nr 2 do SWZ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topLeftCell="A16" zoomScale="90" zoomScaleNormal="90" workbookViewId="0">
      <selection activeCell="A21" sqref="A21:G21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1" width="9.140625" style="1"/>
    <col min="12" max="12" width="12.85546875" style="1" customWidth="1"/>
    <col min="13" max="16384" width="9.140625" style="1"/>
  </cols>
  <sheetData>
    <row r="1" spans="1:9" ht="21" thickBot="1">
      <c r="A1" s="148" t="s">
        <v>39</v>
      </c>
      <c r="B1" s="149"/>
    </row>
    <row r="2" spans="1:9" s="2" customFormat="1" ht="111" customHeight="1" thickBot="1">
      <c r="A2" s="22" t="s">
        <v>1</v>
      </c>
      <c r="B2" s="23" t="s">
        <v>2</v>
      </c>
      <c r="C2" s="24" t="s">
        <v>15</v>
      </c>
      <c r="D2" s="24" t="s">
        <v>8</v>
      </c>
      <c r="E2" s="24" t="s">
        <v>16</v>
      </c>
      <c r="F2" s="24" t="s">
        <v>3</v>
      </c>
      <c r="G2" s="25" t="s">
        <v>5</v>
      </c>
      <c r="H2" s="20" t="s">
        <v>4</v>
      </c>
    </row>
    <row r="3" spans="1:9" s="2" customFormat="1" ht="15" customHeight="1" thickBot="1">
      <c r="A3" s="42">
        <v>1</v>
      </c>
      <c r="B3" s="43">
        <v>2</v>
      </c>
      <c r="C3" s="44"/>
      <c r="D3" s="18">
        <v>3</v>
      </c>
      <c r="E3" s="118">
        <v>4</v>
      </c>
      <c r="F3" s="18" t="s">
        <v>51</v>
      </c>
      <c r="G3" s="45">
        <v>6</v>
      </c>
      <c r="H3" s="21">
        <v>7</v>
      </c>
    </row>
    <row r="4" spans="1:9" ht="31.5" customHeight="1">
      <c r="A4" s="46">
        <v>1</v>
      </c>
      <c r="B4" s="47" t="s">
        <v>12</v>
      </c>
      <c r="C4" s="48"/>
      <c r="D4" s="49">
        <f>D5+D11+D14+D16</f>
        <v>2781.7799999999997</v>
      </c>
      <c r="E4" s="117"/>
      <c r="F4" s="53"/>
      <c r="G4" s="59"/>
      <c r="H4" s="163">
        <v>0.23</v>
      </c>
      <c r="I4" s="3"/>
    </row>
    <row r="5" spans="1:9" ht="31.5" customHeight="1">
      <c r="A5" s="166" t="s">
        <v>29</v>
      </c>
      <c r="B5" s="167"/>
      <c r="C5" s="167"/>
      <c r="D5" s="38">
        <f>SUM(D6:D10)</f>
        <v>1977.0800000000002</v>
      </c>
      <c r="E5" s="57"/>
      <c r="F5" s="57"/>
      <c r="G5" s="58"/>
      <c r="H5" s="164"/>
      <c r="I5" s="3"/>
    </row>
    <row r="6" spans="1:9" ht="46.5" customHeight="1">
      <c r="A6" s="29"/>
      <c r="B6" s="34"/>
      <c r="C6" s="35" t="s">
        <v>17</v>
      </c>
      <c r="D6" s="14">
        <v>346.71999999999997</v>
      </c>
      <c r="E6" s="30"/>
      <c r="F6" s="94"/>
      <c r="G6" s="28"/>
      <c r="H6" s="164"/>
    </row>
    <row r="7" spans="1:9" ht="26.25" customHeight="1">
      <c r="A7" s="29"/>
      <c r="B7" s="52"/>
      <c r="C7" s="33" t="s">
        <v>18</v>
      </c>
      <c r="D7" s="14">
        <v>1076.49</v>
      </c>
      <c r="E7" s="30"/>
      <c r="F7" s="94"/>
      <c r="G7" s="28"/>
      <c r="H7" s="164"/>
    </row>
    <row r="8" spans="1:9" ht="26.25" customHeight="1">
      <c r="A8" s="29"/>
      <c r="B8" s="52"/>
      <c r="C8" s="33" t="s">
        <v>20</v>
      </c>
      <c r="D8" s="14">
        <v>35.700000000000003</v>
      </c>
      <c r="E8" s="30"/>
      <c r="F8" s="94"/>
      <c r="G8" s="28"/>
      <c r="H8" s="164"/>
    </row>
    <row r="9" spans="1:9" ht="26.25" customHeight="1">
      <c r="A9" s="29"/>
      <c r="B9" s="52"/>
      <c r="C9" s="33" t="s">
        <v>22</v>
      </c>
      <c r="D9" s="14">
        <v>315.44</v>
      </c>
      <c r="E9" s="30"/>
      <c r="F9" s="94"/>
      <c r="G9" s="28"/>
      <c r="H9" s="164"/>
    </row>
    <row r="10" spans="1:9" ht="27" customHeight="1">
      <c r="A10" s="29"/>
      <c r="B10" s="52"/>
      <c r="C10" s="16" t="s">
        <v>55</v>
      </c>
      <c r="D10" s="14">
        <v>202.73000000000002</v>
      </c>
      <c r="E10" s="30"/>
      <c r="F10" s="94"/>
      <c r="G10" s="28"/>
      <c r="H10" s="164"/>
    </row>
    <row r="11" spans="1:9" ht="27" customHeight="1">
      <c r="A11" s="168" t="s">
        <v>30</v>
      </c>
      <c r="B11" s="169"/>
      <c r="C11" s="169"/>
      <c r="D11" s="37">
        <v>341.19</v>
      </c>
      <c r="E11" s="56"/>
      <c r="F11" s="56"/>
      <c r="G11" s="58"/>
      <c r="H11" s="164"/>
    </row>
    <row r="12" spans="1:9" ht="27" customHeight="1">
      <c r="A12" s="29"/>
      <c r="B12" s="52"/>
      <c r="C12" s="35" t="s">
        <v>17</v>
      </c>
      <c r="D12" s="14">
        <v>130.82999999999998</v>
      </c>
      <c r="E12" s="30"/>
      <c r="F12" s="17"/>
      <c r="G12" s="28"/>
      <c r="H12" s="164"/>
    </row>
    <row r="13" spans="1:9" ht="27" customHeight="1">
      <c r="A13" s="29"/>
      <c r="B13" s="52"/>
      <c r="C13" s="33" t="s">
        <v>22</v>
      </c>
      <c r="D13" s="14">
        <v>210.35999999999999</v>
      </c>
      <c r="E13" s="30"/>
      <c r="F13" s="17"/>
      <c r="G13" s="28"/>
      <c r="H13" s="164"/>
    </row>
    <row r="14" spans="1:9" ht="27" customHeight="1">
      <c r="A14" s="168" t="s">
        <v>31</v>
      </c>
      <c r="B14" s="169"/>
      <c r="C14" s="169"/>
      <c r="D14" s="37">
        <v>163.51</v>
      </c>
      <c r="E14" s="56"/>
      <c r="F14" s="56"/>
      <c r="G14" s="58"/>
      <c r="H14" s="164"/>
    </row>
    <row r="15" spans="1:9" ht="26.25" customHeight="1">
      <c r="A15" s="29"/>
      <c r="B15" s="52"/>
      <c r="C15" s="35" t="s">
        <v>17</v>
      </c>
      <c r="D15" s="14">
        <v>163.51</v>
      </c>
      <c r="E15" s="30"/>
      <c r="F15" s="17"/>
      <c r="G15" s="28"/>
      <c r="H15" s="164"/>
    </row>
    <row r="16" spans="1:9" ht="27" customHeight="1">
      <c r="A16" s="168" t="s">
        <v>32</v>
      </c>
      <c r="B16" s="169"/>
      <c r="C16" s="169"/>
      <c r="D16" s="37">
        <v>300</v>
      </c>
      <c r="E16" s="61"/>
      <c r="F16" s="61"/>
      <c r="G16" s="58"/>
      <c r="H16" s="164"/>
    </row>
    <row r="17" spans="1:9" ht="26.25" customHeight="1" thickBot="1">
      <c r="A17" s="62"/>
      <c r="B17" s="63"/>
      <c r="C17" s="64" t="s">
        <v>25</v>
      </c>
      <c r="D17" s="65">
        <v>300</v>
      </c>
      <c r="E17" s="66"/>
      <c r="F17" s="110"/>
      <c r="G17" s="67"/>
      <c r="H17" s="165"/>
    </row>
    <row r="18" spans="1:9" ht="33" customHeight="1" thickBot="1">
      <c r="A18" s="170" t="s">
        <v>50</v>
      </c>
      <c r="B18" s="171"/>
      <c r="C18" s="171"/>
      <c r="D18" s="171"/>
      <c r="E18" s="172"/>
      <c r="F18" s="87"/>
      <c r="G18" s="96"/>
    </row>
    <row r="19" spans="1:9" ht="22.5" customHeight="1">
      <c r="A19" s="97"/>
      <c r="B19" s="98"/>
      <c r="C19" s="99"/>
      <c r="D19" s="100"/>
      <c r="E19" s="101"/>
      <c r="F19" s="101"/>
      <c r="G19" s="101"/>
    </row>
    <row r="20" spans="1:9" s="68" customFormat="1" ht="33" customHeight="1">
      <c r="A20" s="173" t="s">
        <v>56</v>
      </c>
      <c r="B20" s="174"/>
      <c r="C20" s="174"/>
      <c r="D20" s="174"/>
      <c r="E20" s="174"/>
      <c r="F20" s="102"/>
      <c r="G20" s="102"/>
      <c r="I20" s="3"/>
    </row>
    <row r="21" spans="1:9" s="79" customFormat="1" ht="33" customHeight="1">
      <c r="A21" s="177" t="s">
        <v>57</v>
      </c>
      <c r="B21" s="177"/>
      <c r="C21" s="177"/>
      <c r="D21" s="177"/>
      <c r="E21" s="177"/>
      <c r="F21" s="177"/>
      <c r="G21" s="177"/>
      <c r="I21" s="3"/>
    </row>
    <row r="22" spans="1:9" ht="27" customHeight="1">
      <c r="A22" s="103"/>
      <c r="B22" s="98"/>
      <c r="C22" s="99"/>
      <c r="D22" s="98"/>
      <c r="E22" s="98"/>
      <c r="F22" s="101"/>
      <c r="G22" s="101"/>
      <c r="I22" s="3"/>
    </row>
    <row r="23" spans="1:9" ht="22.5" customHeight="1" thickBot="1">
      <c r="A23" s="97"/>
      <c r="B23" s="98"/>
      <c r="C23" s="99"/>
      <c r="D23" s="100"/>
      <c r="E23" s="101"/>
      <c r="F23" s="104" t="s">
        <v>6</v>
      </c>
      <c r="G23" s="104" t="s">
        <v>7</v>
      </c>
    </row>
    <row r="24" spans="1:9" ht="27.75" customHeight="1" thickBot="1">
      <c r="A24" s="97"/>
      <c r="B24" s="98"/>
      <c r="C24" s="99"/>
      <c r="D24" s="175" t="s">
        <v>33</v>
      </c>
      <c r="E24" s="176"/>
      <c r="F24" s="93"/>
      <c r="G24" s="105"/>
    </row>
    <row r="25" spans="1:9" s="81" customFormat="1" ht="27.75" customHeight="1">
      <c r="A25" s="12"/>
      <c r="C25" s="15"/>
      <c r="D25" s="86"/>
      <c r="E25" s="86"/>
      <c r="F25" s="6"/>
      <c r="G25" s="6"/>
    </row>
    <row r="26" spans="1:9" ht="42" customHeight="1">
      <c r="D26" s="5"/>
      <c r="E26" s="144" t="s">
        <v>53</v>
      </c>
      <c r="F26" s="145"/>
      <c r="G26" s="145"/>
      <c r="H26" s="13"/>
    </row>
    <row r="27" spans="1:9" ht="22.5" customHeight="1"/>
    <row r="28" spans="1:9">
      <c r="E28" s="144"/>
      <c r="F28" s="145"/>
      <c r="G28" s="145"/>
    </row>
  </sheetData>
  <mergeCells count="12">
    <mergeCell ref="E28:G28"/>
    <mergeCell ref="A1:B1"/>
    <mergeCell ref="A18:E18"/>
    <mergeCell ref="A20:E20"/>
    <mergeCell ref="D24:E24"/>
    <mergeCell ref="E26:G26"/>
    <mergeCell ref="A21:G21"/>
    <mergeCell ref="H4:H17"/>
    <mergeCell ref="A5:C5"/>
    <mergeCell ref="A11:C11"/>
    <mergeCell ref="A14:C14"/>
    <mergeCell ref="A16:C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 alignWithMargins="0">
    <oddHeader>&amp;L
AL.0140.04.2024&amp;C&amp;"Arial,Pogrubiony"&amp;11
FORMULARZ  CENOWY&amp;R
Załącznik nr 2 do SWZ</oddHeader>
    <oddFooter>Strona &amp;P z &amp;N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25" zoomScale="90" zoomScaleNormal="90" zoomScalePageLayoutView="85" workbookViewId="0">
      <selection activeCell="A21" sqref="A21:G21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1" width="9.140625" style="1"/>
    <col min="12" max="12" width="12.85546875" style="1" customWidth="1"/>
    <col min="13" max="16384" width="9.140625" style="1"/>
  </cols>
  <sheetData>
    <row r="1" spans="1:9" ht="21" thickBot="1">
      <c r="A1" s="148" t="s">
        <v>40</v>
      </c>
      <c r="B1" s="149"/>
    </row>
    <row r="2" spans="1:9" s="2" customFormat="1" ht="111" customHeight="1" thickBot="1">
      <c r="A2" s="22" t="s">
        <v>1</v>
      </c>
      <c r="B2" s="23" t="s">
        <v>2</v>
      </c>
      <c r="C2" s="24" t="s">
        <v>15</v>
      </c>
      <c r="D2" s="24" t="s">
        <v>8</v>
      </c>
      <c r="E2" s="24" t="s">
        <v>16</v>
      </c>
      <c r="F2" s="24" t="s">
        <v>3</v>
      </c>
      <c r="G2" s="25" t="s">
        <v>5</v>
      </c>
      <c r="H2" s="20" t="s">
        <v>4</v>
      </c>
    </row>
    <row r="3" spans="1:9" s="2" customFormat="1" ht="15" customHeight="1" thickBot="1">
      <c r="A3" s="42">
        <v>1</v>
      </c>
      <c r="B3" s="43">
        <v>2</v>
      </c>
      <c r="C3" s="44"/>
      <c r="D3" s="18">
        <v>3</v>
      </c>
      <c r="E3" s="118">
        <v>4</v>
      </c>
      <c r="F3" s="18" t="s">
        <v>51</v>
      </c>
      <c r="G3" s="45">
        <v>6</v>
      </c>
      <c r="H3" s="21">
        <v>7</v>
      </c>
    </row>
    <row r="4" spans="1:9" ht="31.5" customHeight="1">
      <c r="A4" s="46">
        <v>1</v>
      </c>
      <c r="B4" s="47" t="s">
        <v>13</v>
      </c>
      <c r="C4" s="48"/>
      <c r="D4" s="80">
        <f>D5+D10+D18+D20+D22+D29+D34</f>
        <v>6578.45</v>
      </c>
      <c r="E4" s="117"/>
      <c r="F4" s="54"/>
      <c r="G4" s="55"/>
      <c r="H4" s="178">
        <v>0.23</v>
      </c>
      <c r="I4" s="3"/>
    </row>
    <row r="5" spans="1:9" ht="31.5" customHeight="1">
      <c r="A5" s="166" t="s">
        <v>34</v>
      </c>
      <c r="B5" s="167"/>
      <c r="C5" s="167"/>
      <c r="D5" s="38">
        <v>1638.9100000000003</v>
      </c>
      <c r="E5" s="56"/>
      <c r="F5" s="57"/>
      <c r="G5" s="58"/>
      <c r="H5" s="179"/>
      <c r="I5" s="3"/>
    </row>
    <row r="6" spans="1:9" ht="46.5" customHeight="1">
      <c r="A6" s="29"/>
      <c r="B6" s="9"/>
      <c r="C6" s="36" t="s">
        <v>17</v>
      </c>
      <c r="D6" s="14">
        <v>1492.0500000000002</v>
      </c>
      <c r="E6" s="30"/>
      <c r="F6" s="94"/>
      <c r="G6" s="95"/>
      <c r="H6" s="179"/>
    </row>
    <row r="7" spans="1:9" ht="26.25" customHeight="1">
      <c r="A7" s="29"/>
      <c r="B7" s="9"/>
      <c r="C7" s="33" t="s">
        <v>21</v>
      </c>
      <c r="D7" s="14">
        <v>29.490000000000002</v>
      </c>
      <c r="E7" s="30"/>
      <c r="F7" s="94"/>
      <c r="G7" s="95"/>
      <c r="H7" s="179"/>
    </row>
    <row r="8" spans="1:9" ht="26.25" customHeight="1">
      <c r="A8" s="29"/>
      <c r="B8" s="9"/>
      <c r="C8" s="33" t="s">
        <v>22</v>
      </c>
      <c r="D8" s="14">
        <v>91.710000000000008</v>
      </c>
      <c r="E8" s="30"/>
      <c r="F8" s="94"/>
      <c r="G8" s="95"/>
      <c r="H8" s="179"/>
    </row>
    <row r="9" spans="1:9" ht="27" customHeight="1">
      <c r="A9" s="29"/>
      <c r="B9" s="9"/>
      <c r="C9" s="16" t="s">
        <v>55</v>
      </c>
      <c r="D9" s="14">
        <v>25.66</v>
      </c>
      <c r="E9" s="30"/>
      <c r="F9" s="94"/>
      <c r="G9" s="95"/>
      <c r="H9" s="179"/>
    </row>
    <row r="10" spans="1:9" ht="27" customHeight="1">
      <c r="A10" s="166" t="s">
        <v>35</v>
      </c>
      <c r="B10" s="167"/>
      <c r="C10" s="167"/>
      <c r="D10" s="37">
        <v>1364.57</v>
      </c>
      <c r="E10" s="56"/>
      <c r="F10" s="108"/>
      <c r="G10" s="107"/>
      <c r="H10" s="179"/>
    </row>
    <row r="11" spans="1:9" ht="27" customHeight="1">
      <c r="A11" s="29"/>
      <c r="B11" s="9"/>
      <c r="C11" s="36" t="s">
        <v>17</v>
      </c>
      <c r="D11" s="14">
        <v>190.03</v>
      </c>
      <c r="E11" s="30"/>
      <c r="F11" s="94"/>
      <c r="G11" s="95"/>
      <c r="H11" s="179"/>
    </row>
    <row r="12" spans="1:9" ht="27" customHeight="1">
      <c r="A12" s="29"/>
      <c r="B12" s="9"/>
      <c r="C12" s="33" t="s">
        <v>20</v>
      </c>
      <c r="D12" s="14">
        <v>95.8</v>
      </c>
      <c r="E12" s="30"/>
      <c r="F12" s="17"/>
      <c r="G12" s="28"/>
      <c r="H12" s="179"/>
    </row>
    <row r="13" spans="1:9" ht="27" customHeight="1">
      <c r="A13" s="29"/>
      <c r="B13" s="9"/>
      <c r="C13" s="33" t="s">
        <v>21</v>
      </c>
      <c r="D13" s="14">
        <v>160.87</v>
      </c>
      <c r="E13" s="30"/>
      <c r="F13" s="17"/>
      <c r="G13" s="28"/>
      <c r="H13" s="179"/>
    </row>
    <row r="14" spans="1:9" ht="27" customHeight="1">
      <c r="A14" s="29"/>
      <c r="B14" s="9"/>
      <c r="C14" s="33" t="s">
        <v>22</v>
      </c>
      <c r="D14" s="14">
        <v>888.22000000000014</v>
      </c>
      <c r="E14" s="30"/>
      <c r="F14" s="17"/>
      <c r="G14" s="28"/>
      <c r="H14" s="179"/>
    </row>
    <row r="15" spans="1:9" ht="27" customHeight="1">
      <c r="A15" s="29"/>
      <c r="B15" s="9"/>
      <c r="C15" s="33" t="s">
        <v>36</v>
      </c>
      <c r="D15" s="14">
        <v>8.4600000000000009</v>
      </c>
      <c r="E15" s="30"/>
      <c r="F15" s="17"/>
      <c r="G15" s="28"/>
      <c r="H15" s="179"/>
    </row>
    <row r="16" spans="1:9" ht="27" customHeight="1">
      <c r="A16" s="29"/>
      <c r="B16" s="9"/>
      <c r="C16" s="16" t="s">
        <v>55</v>
      </c>
      <c r="D16" s="14">
        <v>21.189999999999998</v>
      </c>
      <c r="E16" s="30"/>
      <c r="F16" s="17"/>
      <c r="G16" s="28"/>
      <c r="H16" s="179"/>
    </row>
    <row r="17" spans="1:8" ht="27" customHeight="1">
      <c r="A17" s="166" t="s">
        <v>41</v>
      </c>
      <c r="B17" s="167"/>
      <c r="C17" s="167"/>
      <c r="D17" s="37"/>
      <c r="E17" s="56"/>
      <c r="F17" s="56"/>
      <c r="G17" s="58"/>
      <c r="H17" s="179"/>
    </row>
    <row r="18" spans="1:8" s="39" customFormat="1" ht="27" customHeight="1">
      <c r="A18" s="50"/>
      <c r="B18" s="9"/>
      <c r="C18" s="33" t="s">
        <v>21</v>
      </c>
      <c r="D18" s="14">
        <v>100.31</v>
      </c>
      <c r="E18" s="77"/>
      <c r="F18" s="17"/>
      <c r="G18" s="28"/>
      <c r="H18" s="179"/>
    </row>
    <row r="19" spans="1:8" ht="27" customHeight="1">
      <c r="A19" s="166" t="s">
        <v>42</v>
      </c>
      <c r="B19" s="167"/>
      <c r="C19" s="167"/>
      <c r="D19" s="38">
        <f>SUM(D20:D21)</f>
        <v>73.94</v>
      </c>
      <c r="E19" s="78"/>
      <c r="F19" s="78"/>
      <c r="G19" s="58"/>
      <c r="H19" s="179"/>
    </row>
    <row r="20" spans="1:8" s="39" customFormat="1" ht="27" customHeight="1">
      <c r="A20" s="69"/>
      <c r="B20" s="70"/>
      <c r="C20" s="16" t="s">
        <v>18</v>
      </c>
      <c r="D20" s="14">
        <v>43.94</v>
      </c>
      <c r="E20" s="77"/>
      <c r="F20" s="17"/>
      <c r="G20" s="28"/>
      <c r="H20" s="179"/>
    </row>
    <row r="21" spans="1:8" s="39" customFormat="1" ht="27" customHeight="1">
      <c r="A21" s="89"/>
      <c r="B21" s="90"/>
      <c r="C21" s="33" t="s">
        <v>20</v>
      </c>
      <c r="D21" s="14">
        <v>30</v>
      </c>
      <c r="E21" s="77"/>
      <c r="F21" s="17"/>
      <c r="G21" s="28"/>
      <c r="H21" s="179"/>
    </row>
    <row r="22" spans="1:8" ht="27" customHeight="1">
      <c r="A22" s="166" t="s">
        <v>43</v>
      </c>
      <c r="B22" s="167"/>
      <c r="C22" s="167"/>
      <c r="D22" s="38">
        <f>SUM(D23:D28)</f>
        <v>2200.6799999999998</v>
      </c>
      <c r="E22" s="78"/>
      <c r="F22" s="106"/>
      <c r="G22" s="107"/>
      <c r="H22" s="179"/>
    </row>
    <row r="23" spans="1:8" s="39" customFormat="1" ht="27" customHeight="1">
      <c r="A23" s="50"/>
      <c r="B23" s="9"/>
      <c r="C23" s="40" t="s">
        <v>17</v>
      </c>
      <c r="D23" s="14">
        <v>322.44</v>
      </c>
      <c r="E23" s="77"/>
      <c r="F23" s="94"/>
      <c r="G23" s="95"/>
      <c r="H23" s="179"/>
    </row>
    <row r="24" spans="1:8" s="39" customFormat="1" ht="27" customHeight="1">
      <c r="A24" s="50"/>
      <c r="B24" s="9"/>
      <c r="C24" s="33" t="s">
        <v>18</v>
      </c>
      <c r="D24" s="14">
        <v>907.82999999999993</v>
      </c>
      <c r="E24" s="77"/>
      <c r="F24" s="94"/>
      <c r="G24" s="95"/>
      <c r="H24" s="179"/>
    </row>
    <row r="25" spans="1:8" s="39" customFormat="1" ht="27" customHeight="1">
      <c r="A25" s="50"/>
      <c r="B25" s="9"/>
      <c r="C25" s="33" t="s">
        <v>22</v>
      </c>
      <c r="D25" s="14">
        <v>132.01</v>
      </c>
      <c r="E25" s="77"/>
      <c r="F25" s="94"/>
      <c r="G25" s="95"/>
      <c r="H25" s="179"/>
    </row>
    <row r="26" spans="1:8" s="39" customFormat="1" ht="27" customHeight="1">
      <c r="A26" s="50"/>
      <c r="B26" s="9"/>
      <c r="C26" s="33" t="s">
        <v>24</v>
      </c>
      <c r="D26" s="14">
        <v>70.690000000000012</v>
      </c>
      <c r="E26" s="77"/>
      <c r="F26" s="94"/>
      <c r="G26" s="95"/>
      <c r="H26" s="179"/>
    </row>
    <row r="27" spans="1:8" s="39" customFormat="1" ht="26.25" customHeight="1">
      <c r="A27" s="29"/>
      <c r="B27" s="9"/>
      <c r="C27" s="33" t="s">
        <v>20</v>
      </c>
      <c r="D27" s="14">
        <v>468.38</v>
      </c>
      <c r="E27" s="77"/>
      <c r="F27" s="94"/>
      <c r="G27" s="95"/>
      <c r="H27" s="179"/>
    </row>
    <row r="28" spans="1:8" s="39" customFormat="1" ht="26.25" customHeight="1">
      <c r="A28" s="29"/>
      <c r="B28" s="9"/>
      <c r="C28" s="41" t="s">
        <v>55</v>
      </c>
      <c r="D28" s="14">
        <v>299.33</v>
      </c>
      <c r="E28" s="30"/>
      <c r="F28" s="94"/>
      <c r="G28" s="95"/>
      <c r="H28" s="179"/>
    </row>
    <row r="29" spans="1:8" ht="27" customHeight="1">
      <c r="A29" s="166" t="s">
        <v>44</v>
      </c>
      <c r="B29" s="167"/>
      <c r="C29" s="167"/>
      <c r="D29" s="37">
        <v>1201.8800000000001</v>
      </c>
      <c r="E29" s="56"/>
      <c r="F29" s="108"/>
      <c r="G29" s="107"/>
      <c r="H29" s="179"/>
    </row>
    <row r="30" spans="1:8" ht="27" customHeight="1">
      <c r="A30" s="50"/>
      <c r="B30" s="9"/>
      <c r="C30" s="40" t="s">
        <v>17</v>
      </c>
      <c r="D30" s="14">
        <v>386.11</v>
      </c>
      <c r="E30" s="77"/>
      <c r="F30" s="94"/>
      <c r="G30" s="95"/>
      <c r="H30" s="179"/>
    </row>
    <row r="31" spans="1:8" ht="27" customHeight="1">
      <c r="A31" s="50"/>
      <c r="B31" s="9"/>
      <c r="C31" s="33" t="s">
        <v>22</v>
      </c>
      <c r="D31" s="14">
        <v>288.41000000000003</v>
      </c>
      <c r="E31" s="77"/>
      <c r="F31" s="94"/>
      <c r="G31" s="95"/>
      <c r="H31" s="179"/>
    </row>
    <row r="32" spans="1:8" ht="27" customHeight="1">
      <c r="A32" s="50"/>
      <c r="B32" s="9"/>
      <c r="C32" s="33" t="s">
        <v>20</v>
      </c>
      <c r="D32" s="14">
        <v>31.23</v>
      </c>
      <c r="E32" s="77"/>
      <c r="F32" s="94"/>
      <c r="G32" s="95"/>
      <c r="H32" s="179"/>
    </row>
    <row r="33" spans="1:9" ht="27" customHeight="1">
      <c r="A33" s="50"/>
      <c r="B33" s="9"/>
      <c r="C33" s="41" t="s">
        <v>55</v>
      </c>
      <c r="D33" s="14">
        <v>496.13</v>
      </c>
      <c r="E33" s="30"/>
      <c r="F33" s="94"/>
      <c r="G33" s="95"/>
      <c r="H33" s="179"/>
    </row>
    <row r="34" spans="1:9" ht="27" customHeight="1">
      <c r="A34" s="166" t="s">
        <v>45</v>
      </c>
      <c r="B34" s="167"/>
      <c r="C34" s="167"/>
      <c r="D34" s="37">
        <v>28.16</v>
      </c>
      <c r="E34" s="56"/>
      <c r="F34" s="108"/>
      <c r="G34" s="107"/>
      <c r="H34" s="179"/>
    </row>
    <row r="35" spans="1:9" ht="27" customHeight="1" thickBot="1">
      <c r="A35" s="50"/>
      <c r="B35" s="9"/>
      <c r="C35" s="40" t="s">
        <v>17</v>
      </c>
      <c r="D35" s="14">
        <v>28.16</v>
      </c>
      <c r="E35" s="30"/>
      <c r="F35" s="94"/>
      <c r="G35" s="95"/>
      <c r="H35" s="180"/>
    </row>
    <row r="36" spans="1:9" ht="33" customHeight="1" thickBot="1">
      <c r="A36" s="181" t="s">
        <v>46</v>
      </c>
      <c r="B36" s="182"/>
      <c r="C36" s="182"/>
      <c r="D36" s="182"/>
      <c r="E36" s="182"/>
      <c r="F36" s="65"/>
      <c r="G36" s="109"/>
    </row>
    <row r="37" spans="1:9" ht="22.5" customHeight="1"/>
    <row r="38" spans="1:9" s="68" customFormat="1" ht="33" customHeight="1">
      <c r="A38" s="155" t="s">
        <v>56</v>
      </c>
      <c r="B38" s="156"/>
      <c r="C38" s="156"/>
      <c r="D38" s="156"/>
      <c r="E38" s="156"/>
      <c r="F38" s="76"/>
      <c r="G38" s="76"/>
      <c r="I38" s="3"/>
    </row>
    <row r="39" spans="1:9" s="79" customFormat="1" ht="33" customHeight="1">
      <c r="A39" s="159" t="s">
        <v>57</v>
      </c>
      <c r="B39" s="159"/>
      <c r="C39" s="159"/>
      <c r="D39" s="159"/>
      <c r="E39" s="159"/>
      <c r="F39" s="159"/>
      <c r="G39" s="159"/>
      <c r="I39" s="3"/>
    </row>
    <row r="40" spans="1:9" ht="27" customHeight="1">
      <c r="A40" s="12"/>
      <c r="D40" s="1"/>
      <c r="E40" s="1"/>
      <c r="I40" s="3"/>
    </row>
    <row r="41" spans="1:9" ht="22.5" customHeight="1" thickBot="1">
      <c r="F41" s="8" t="s">
        <v>6</v>
      </c>
      <c r="G41" s="8" t="s">
        <v>7</v>
      </c>
    </row>
    <row r="42" spans="1:9" ht="27.75" customHeight="1" thickBot="1">
      <c r="D42" s="157" t="s">
        <v>47</v>
      </c>
      <c r="E42" s="158"/>
      <c r="F42" s="7"/>
      <c r="G42" s="7"/>
    </row>
    <row r="43" spans="1:9" ht="27.75" customHeight="1">
      <c r="A43" s="12"/>
      <c r="D43" s="1"/>
      <c r="E43" s="1"/>
      <c r="F43" s="6"/>
      <c r="G43" s="6"/>
    </row>
    <row r="44" spans="1:9" ht="42" customHeight="1">
      <c r="D44" s="5"/>
      <c r="E44" s="146" t="s">
        <v>54</v>
      </c>
      <c r="F44" s="145"/>
      <c r="G44" s="145"/>
      <c r="H44" s="13"/>
    </row>
    <row r="45" spans="1:9" ht="22.5" customHeight="1"/>
    <row r="46" spans="1:9">
      <c r="E46" s="144"/>
      <c r="F46" s="145"/>
      <c r="G46" s="145"/>
    </row>
  </sheetData>
  <mergeCells count="15">
    <mergeCell ref="A1:B1"/>
    <mergeCell ref="A36:E36"/>
    <mergeCell ref="A5:C5"/>
    <mergeCell ref="A10:C10"/>
    <mergeCell ref="A17:C17"/>
    <mergeCell ref="A29:C29"/>
    <mergeCell ref="A19:C19"/>
    <mergeCell ref="A38:E38"/>
    <mergeCell ref="D42:E42"/>
    <mergeCell ref="E44:G44"/>
    <mergeCell ref="E46:G46"/>
    <mergeCell ref="H4:H35"/>
    <mergeCell ref="A22:C22"/>
    <mergeCell ref="A34:C34"/>
    <mergeCell ref="A39:G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landscape" r:id="rId1"/>
  <headerFooter alignWithMargins="0">
    <oddHeader>&amp;L
AL.0140.04.2024&amp;C&amp;"Arial,Pogrubiony"&amp;11
FORMULARZ  CENOWY&amp;R
Załącznik nr 2 do SWZ</oddHeader>
    <oddFooter>Strona &amp;P z &amp;N</oddFooter>
  </headerFooter>
  <rowBreaks count="1" manualBreakCount="1">
    <brk id="1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="90" zoomScaleNormal="90" workbookViewId="0">
      <selection activeCell="A21" sqref="A21:G21"/>
    </sheetView>
  </sheetViews>
  <sheetFormatPr defaultRowHeight="12.75"/>
  <cols>
    <col min="1" max="1" width="6" style="11" customWidth="1"/>
    <col min="2" max="2" width="43.140625" style="84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84"/>
    <col min="9" max="9" width="11.5703125" style="84" customWidth="1"/>
    <col min="10" max="12" width="9.140625" style="84"/>
    <col min="13" max="13" width="12.85546875" style="84" customWidth="1"/>
    <col min="14" max="16384" width="9.140625" style="84"/>
  </cols>
  <sheetData>
    <row r="1" spans="1:9" ht="21" thickBot="1">
      <c r="A1" s="148" t="s">
        <v>59</v>
      </c>
      <c r="B1" s="149"/>
    </row>
    <row r="2" spans="1:9" s="82" customFormat="1" ht="111" customHeight="1" thickBot="1">
      <c r="A2" s="22" t="s">
        <v>1</v>
      </c>
      <c r="B2" s="23" t="s">
        <v>2</v>
      </c>
      <c r="C2" s="24" t="s">
        <v>15</v>
      </c>
      <c r="D2" s="24" t="s">
        <v>8</v>
      </c>
      <c r="E2" s="24" t="s">
        <v>16</v>
      </c>
      <c r="F2" s="24" t="s">
        <v>3</v>
      </c>
      <c r="G2" s="25" t="s">
        <v>5</v>
      </c>
      <c r="H2" s="20" t="s">
        <v>4</v>
      </c>
    </row>
    <row r="3" spans="1:9" s="82" customFormat="1" ht="15" customHeight="1" thickBot="1">
      <c r="A3" s="26">
        <v>1</v>
      </c>
      <c r="B3" s="18">
        <v>2</v>
      </c>
      <c r="C3" s="19"/>
      <c r="D3" s="18">
        <v>3</v>
      </c>
      <c r="E3" s="18">
        <v>4</v>
      </c>
      <c r="F3" s="18" t="s">
        <v>51</v>
      </c>
      <c r="G3" s="27">
        <v>6</v>
      </c>
      <c r="H3" s="21">
        <v>7</v>
      </c>
    </row>
    <row r="4" spans="1:9" ht="31.5" customHeight="1">
      <c r="A4" s="29">
        <v>1</v>
      </c>
      <c r="B4" s="85" t="s">
        <v>60</v>
      </c>
      <c r="C4" s="16"/>
      <c r="D4" s="72">
        <v>1195.1600000000001</v>
      </c>
      <c r="E4" s="53"/>
      <c r="F4" s="53"/>
      <c r="G4" s="59"/>
      <c r="H4" s="160">
        <v>0.23</v>
      </c>
      <c r="I4" s="3"/>
    </row>
    <row r="5" spans="1:9" ht="26.25" customHeight="1">
      <c r="A5" s="29"/>
      <c r="B5" s="85"/>
      <c r="C5" s="33" t="s">
        <v>28</v>
      </c>
      <c r="D5" s="14">
        <v>71.38</v>
      </c>
      <c r="E5" s="30"/>
      <c r="F5" s="17"/>
      <c r="G5" s="28"/>
      <c r="H5" s="161"/>
    </row>
    <row r="6" spans="1:9" ht="33" customHeight="1" thickBot="1">
      <c r="A6" s="152" t="s">
        <v>61</v>
      </c>
      <c r="B6" s="153"/>
      <c r="C6" s="153"/>
      <c r="D6" s="153"/>
      <c r="E6" s="154"/>
      <c r="F6" s="87"/>
      <c r="G6" s="96"/>
    </row>
    <row r="7" spans="1:9" ht="22.5" customHeight="1"/>
    <row r="8" spans="1:9" ht="33" customHeight="1">
      <c r="A8" s="155" t="s">
        <v>56</v>
      </c>
      <c r="B8" s="156"/>
      <c r="C8" s="156"/>
      <c r="D8" s="156"/>
      <c r="E8" s="156"/>
      <c r="F8" s="76"/>
      <c r="G8" s="76"/>
      <c r="I8" s="3"/>
    </row>
    <row r="9" spans="1:9" ht="33" customHeight="1">
      <c r="A9" s="159" t="s">
        <v>57</v>
      </c>
      <c r="B9" s="159"/>
      <c r="C9" s="159"/>
      <c r="D9" s="159"/>
      <c r="E9" s="159"/>
      <c r="F9" s="159"/>
      <c r="G9" s="159"/>
      <c r="I9" s="3"/>
    </row>
    <row r="10" spans="1:9" ht="27" customHeight="1">
      <c r="A10" s="12"/>
      <c r="D10" s="84"/>
      <c r="E10" s="84"/>
      <c r="I10" s="3"/>
    </row>
    <row r="11" spans="1:9" ht="22.5" customHeight="1" thickBot="1">
      <c r="F11" s="8" t="s">
        <v>6</v>
      </c>
      <c r="G11" s="8" t="s">
        <v>7</v>
      </c>
    </row>
    <row r="12" spans="1:9" ht="27.75" customHeight="1" thickBot="1">
      <c r="D12" s="157" t="s">
        <v>62</v>
      </c>
      <c r="E12" s="158"/>
      <c r="F12" s="7"/>
      <c r="G12" s="4"/>
    </row>
    <row r="13" spans="1:9" ht="27.75" customHeight="1">
      <c r="A13" s="12"/>
      <c r="D13" s="86"/>
      <c r="E13" s="86"/>
      <c r="F13" s="6"/>
      <c r="G13" s="6"/>
    </row>
    <row r="14" spans="1:9" ht="42" customHeight="1">
      <c r="D14" s="5"/>
      <c r="E14" s="146"/>
      <c r="F14" s="145"/>
      <c r="G14" s="145"/>
      <c r="H14" s="83"/>
    </row>
    <row r="15" spans="1:9">
      <c r="E15" s="144"/>
      <c r="F15" s="145"/>
      <c r="G15" s="145"/>
    </row>
    <row r="20" spans="5:5">
      <c r="E20" s="71"/>
    </row>
  </sheetData>
  <mergeCells count="8">
    <mergeCell ref="E14:G14"/>
    <mergeCell ref="E15:G15"/>
    <mergeCell ref="A1:B1"/>
    <mergeCell ref="H4:H5"/>
    <mergeCell ref="A6:E6"/>
    <mergeCell ref="A8:E8"/>
    <mergeCell ref="A9:G9"/>
    <mergeCell ref="D12:E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>
    <oddHeader>&amp;L
AL.0140.04.2024&amp;C&amp;"Arial,Pogrubiony"&amp;11
FORMULARZ  CENOWY&amp;R
Załącznik nr 2 do SWZ</oddHead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A21" sqref="A21:G21"/>
    </sheetView>
  </sheetViews>
  <sheetFormatPr defaultRowHeight="12.75"/>
  <cols>
    <col min="1" max="1" width="5" style="114" customWidth="1"/>
    <col min="2" max="2" width="53.140625" style="112" customWidth="1"/>
    <col min="3" max="3" width="29.85546875" style="131" customWidth="1"/>
    <col min="4" max="4" width="11.85546875" style="112" customWidth="1"/>
    <col min="5" max="5" width="12.140625" style="111" customWidth="1"/>
    <col min="6" max="6" width="10.140625" style="112" bestFit="1" customWidth="1"/>
    <col min="7" max="8" width="12" style="112" customWidth="1"/>
    <col min="9" max="16384" width="9.140625" style="112"/>
  </cols>
  <sheetData>
    <row r="1" spans="1:9" s="113" customFormat="1" ht="27" customHeight="1" thickBot="1">
      <c r="A1" s="183" t="s">
        <v>80</v>
      </c>
      <c r="B1" s="183"/>
      <c r="C1" s="183"/>
      <c r="D1" s="183"/>
      <c r="E1" s="183"/>
      <c r="F1" s="183"/>
      <c r="G1" s="183"/>
      <c r="H1" s="183"/>
      <c r="I1" s="183"/>
    </row>
    <row r="2" spans="1:9" s="115" customFormat="1" ht="61.5" customHeight="1">
      <c r="A2" s="22" t="s">
        <v>65</v>
      </c>
      <c r="B2" s="23" t="s">
        <v>77</v>
      </c>
      <c r="C2" s="23" t="s">
        <v>87</v>
      </c>
      <c r="D2" s="23" t="s">
        <v>66</v>
      </c>
      <c r="E2" s="23" t="s">
        <v>67</v>
      </c>
      <c r="F2" s="23" t="s">
        <v>68</v>
      </c>
      <c r="G2" s="23" t="s">
        <v>6</v>
      </c>
      <c r="H2" s="23" t="s">
        <v>7</v>
      </c>
      <c r="I2" s="136" t="s">
        <v>4</v>
      </c>
    </row>
    <row r="3" spans="1:9" s="115" customFormat="1" ht="26.25" customHeight="1">
      <c r="A3" s="26">
        <v>1</v>
      </c>
      <c r="B3" s="18">
        <v>2</v>
      </c>
      <c r="C3" s="18"/>
      <c r="D3" s="18">
        <v>3</v>
      </c>
      <c r="E3" s="18">
        <v>4</v>
      </c>
      <c r="F3" s="18">
        <v>5</v>
      </c>
      <c r="G3" s="18" t="s">
        <v>69</v>
      </c>
      <c r="H3" s="18">
        <v>7</v>
      </c>
      <c r="I3" s="27">
        <v>8</v>
      </c>
    </row>
    <row r="4" spans="1:9" ht="18.75" customHeight="1">
      <c r="A4" s="137">
        <v>1</v>
      </c>
      <c r="B4" s="37" t="s">
        <v>70</v>
      </c>
      <c r="C4" s="134" t="s">
        <v>81</v>
      </c>
      <c r="D4" s="17">
        <v>497800.31999999995</v>
      </c>
      <c r="E4" s="119" t="s">
        <v>72</v>
      </c>
      <c r="F4" s="30"/>
      <c r="G4" s="17"/>
      <c r="H4" s="17"/>
      <c r="I4" s="184">
        <v>0.23</v>
      </c>
    </row>
    <row r="5" spans="1:9" ht="18.75" customHeight="1">
      <c r="A5" s="137">
        <v>2</v>
      </c>
      <c r="B5" s="37" t="s">
        <v>71</v>
      </c>
      <c r="C5" s="134" t="s">
        <v>81</v>
      </c>
      <c r="D5" s="17">
        <v>28835.84</v>
      </c>
      <c r="E5" s="119" t="s">
        <v>72</v>
      </c>
      <c r="F5" s="30"/>
      <c r="G5" s="17"/>
      <c r="H5" s="17"/>
      <c r="I5" s="185"/>
    </row>
    <row r="6" spans="1:9" ht="38.25">
      <c r="A6" s="137">
        <v>3</v>
      </c>
      <c r="B6" s="37" t="s">
        <v>73</v>
      </c>
      <c r="C6" s="134" t="s">
        <v>82</v>
      </c>
      <c r="D6" s="17">
        <v>53921.439999999995</v>
      </c>
      <c r="E6" s="119" t="s">
        <v>72</v>
      </c>
      <c r="F6" s="30"/>
      <c r="G6" s="17"/>
      <c r="H6" s="17"/>
      <c r="I6" s="185"/>
    </row>
    <row r="7" spans="1:9" ht="40.5" customHeight="1">
      <c r="A7" s="137">
        <v>4</v>
      </c>
      <c r="B7" s="37" t="s">
        <v>75</v>
      </c>
      <c r="C7" s="134" t="s">
        <v>81</v>
      </c>
      <c r="D7" s="17">
        <v>22168</v>
      </c>
      <c r="E7" s="119" t="s">
        <v>76</v>
      </c>
      <c r="F7" s="30"/>
      <c r="G7" s="17"/>
      <c r="H7" s="17"/>
      <c r="I7" s="185"/>
    </row>
    <row r="8" spans="1:9" ht="51">
      <c r="A8" s="137">
        <v>5</v>
      </c>
      <c r="B8" s="37" t="s">
        <v>79</v>
      </c>
      <c r="C8" s="134" t="s">
        <v>83</v>
      </c>
      <c r="D8" s="17">
        <v>34759.74</v>
      </c>
      <c r="E8" s="119" t="s">
        <v>72</v>
      </c>
      <c r="F8" s="30"/>
      <c r="G8" s="17"/>
      <c r="H8" s="17"/>
      <c r="I8" s="185"/>
    </row>
    <row r="9" spans="1:9" ht="31.5" customHeight="1">
      <c r="A9" s="137">
        <v>6</v>
      </c>
      <c r="B9" s="37" t="s">
        <v>84</v>
      </c>
      <c r="C9" s="134" t="s">
        <v>85</v>
      </c>
      <c r="D9" s="17">
        <v>33785.760000000002</v>
      </c>
      <c r="E9" s="119" t="s">
        <v>72</v>
      </c>
      <c r="F9" s="30"/>
      <c r="G9" s="17"/>
      <c r="H9" s="17"/>
      <c r="I9" s="185"/>
    </row>
    <row r="10" spans="1:9" s="130" customFormat="1" ht="54" customHeight="1" thickBot="1">
      <c r="A10" s="138">
        <v>7</v>
      </c>
      <c r="B10" s="139" t="s">
        <v>88</v>
      </c>
      <c r="C10" s="140" t="s">
        <v>82</v>
      </c>
      <c r="D10" s="110">
        <v>240</v>
      </c>
      <c r="E10" s="141" t="s">
        <v>86</v>
      </c>
      <c r="F10" s="66"/>
      <c r="G10" s="110"/>
      <c r="H10" s="110"/>
      <c r="I10" s="186"/>
    </row>
    <row r="11" spans="1:9" ht="42" customHeight="1" thickBot="1">
      <c r="F11" s="120" t="s">
        <v>74</v>
      </c>
      <c r="G11" s="133"/>
      <c r="H11" s="60"/>
    </row>
    <row r="12" spans="1:9" s="121" customFormat="1" ht="27.75" customHeight="1">
      <c r="A12" s="122"/>
      <c r="C12" s="131"/>
      <c r="E12" s="122"/>
      <c r="F12" s="120"/>
      <c r="G12" s="129"/>
      <c r="H12" s="129"/>
    </row>
    <row r="13" spans="1:9" ht="18.75" customHeight="1">
      <c r="A13" s="159" t="s">
        <v>57</v>
      </c>
      <c r="B13" s="159"/>
      <c r="C13" s="159"/>
      <c r="D13" s="159"/>
      <c r="E13" s="159"/>
      <c r="F13" s="159"/>
      <c r="G13" s="159"/>
      <c r="H13" s="159"/>
    </row>
    <row r="14" spans="1:9" s="122" customFormat="1" ht="28.5" customHeight="1">
      <c r="A14" s="123"/>
      <c r="B14" s="123"/>
      <c r="C14" s="132"/>
      <c r="D14" s="123"/>
      <c r="E14" s="123"/>
      <c r="F14" s="123"/>
      <c r="G14" s="123"/>
      <c r="H14" s="123"/>
    </row>
    <row r="15" spans="1:9" ht="44.25" customHeight="1"/>
  </sheetData>
  <mergeCells count="3">
    <mergeCell ref="A1:I1"/>
    <mergeCell ref="A13:H13"/>
    <mergeCell ref="I4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 alignWithMargins="0">
    <oddHeader>&amp;L
AL.0140.04.2024&amp;C&amp;"Arial,Pogrubiony"&amp;11
FORMULARZ  CENOWY&amp;R
Załącznik nr 2 do SWZ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5</vt:i4>
      </vt:variant>
    </vt:vector>
  </HeadingPairs>
  <TitlesOfParts>
    <vt:vector size="12" baseType="lpstr">
      <vt:lpstr>Gr. I Głogowska</vt:lpstr>
      <vt:lpstr>Gr. II Forteczna</vt:lpstr>
      <vt:lpstr>Gr. III Kacza</vt:lpstr>
      <vt:lpstr>Gr. IV Warszawska</vt:lpstr>
      <vt:lpstr>Gr. V Franowo</vt:lpstr>
      <vt:lpstr>OPCJA Gr. VI Madalińskiego</vt:lpstr>
      <vt:lpstr>OPCJA Gr. VII</vt:lpstr>
      <vt:lpstr>'Gr. I Głogowska'!Obszar_wydruku</vt:lpstr>
      <vt:lpstr>'Gr. III Kacza'!Obszar_wydruku</vt:lpstr>
      <vt:lpstr>'Gr. IV Warszawska'!Obszar_wydruku</vt:lpstr>
      <vt:lpstr>'Gr. V Franowo'!Obszar_wydruku</vt:lpstr>
      <vt:lpstr>'OPCJA Gr. VI Madalińskiego'!Obszar_wydruku</vt:lpstr>
    </vt:vector>
  </TitlesOfParts>
  <Company>MPK Poznań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informatyki</dc:creator>
  <cp:lastModifiedBy>PAWEŁ ŚWIDZIŃŚKI</cp:lastModifiedBy>
  <cp:lastPrinted>2024-05-29T10:23:48Z</cp:lastPrinted>
  <dcterms:created xsi:type="dcterms:W3CDTF">2015-01-14T09:19:51Z</dcterms:created>
  <dcterms:modified xsi:type="dcterms:W3CDTF">2024-05-29T10:23:50Z</dcterms:modified>
</cp:coreProperties>
</file>